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" sheetId="1" r:id="rId1"/>
  </sheets>
  <definedNames>
    <definedName name="_xlnm.Print_Area" localSheetId="0">'2014'!$A$1:$S$20</definedName>
  </definedNames>
  <calcPr fullCalcOnLoad="1"/>
</workbook>
</file>

<file path=xl/sharedStrings.xml><?xml version="1.0" encoding="utf-8"?>
<sst xmlns="http://schemas.openxmlformats.org/spreadsheetml/2006/main" count="111" uniqueCount="84">
  <si>
    <t>Հունվար</t>
  </si>
  <si>
    <t>Փետրվար</t>
  </si>
  <si>
    <t>Մարտ</t>
  </si>
  <si>
    <t>Ապրիլ</t>
  </si>
  <si>
    <t>Մայիս</t>
  </si>
  <si>
    <t>Ռ.Թորոսյան</t>
  </si>
  <si>
    <t>Պետ.պատվերով 
տեղափոխումներ</t>
  </si>
  <si>
    <t>Ամիսը</t>
  </si>
  <si>
    <t>Բժշկական</t>
  </si>
  <si>
    <t>Ֆելդշերական</t>
  </si>
  <si>
    <t>Անարդյունք</t>
  </si>
  <si>
    <t>Ընդամենը  կանչեր
/1+2+3+4/</t>
  </si>
  <si>
    <t>այդ թվում</t>
  </si>
  <si>
    <t>Թունավորումներ</t>
  </si>
  <si>
    <t>Ինսուլտ</t>
  </si>
  <si>
    <t>Ինֆարկտ</t>
  </si>
  <si>
    <t>Տրավմաներ</t>
  </si>
  <si>
    <t>Ինֆեկցիոն 
հիվանդություններ</t>
  </si>
  <si>
    <t>Հիպերտոնիկ կրիզներ</t>
  </si>
  <si>
    <t>Ծնունդ
տեղափոխում /գինեկոլոգիական/</t>
  </si>
  <si>
    <t>Հանկարծահաս 
հիվանդություններ</t>
  </si>
  <si>
    <t>Վճարովի 
կանչեր</t>
  </si>
  <si>
    <t xml:space="preserve">Ընդամենը
/5+14/ </t>
  </si>
  <si>
    <t>Տեղափոխում</t>
  </si>
  <si>
    <t>Հոսպի-
տալիզացում</t>
  </si>
  <si>
    <t>Ամբուլատոր</t>
  </si>
  <si>
    <t>կանչերից</t>
  </si>
  <si>
    <t>ՇՄ «Գյումրու ՇԲՕԿ» ՓԲԸ-ի
տնօրեն՝</t>
  </si>
  <si>
    <t>Հունիս</t>
  </si>
  <si>
    <t>Ընդամենը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</si>
  <si>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</si>
  <si>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</si>
  <si>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</si>
  <si>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</si>
  <si>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</si>
  <si>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</si>
  <si>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Շիրակի մարզի «Գյումրու ՇԲՕԿ» ՓԲԸ-ի 2014թ.  սպասարկած կանչեր</t>
  </si>
  <si>
    <t>Շիրակի մարզի &lt;&lt;Արթիկի ԲԿ&gt;&gt; ՓԲԸ - ի 
2014թ. Մայիսին սպասարկած կանչեր</t>
  </si>
  <si>
    <t>Ընդամենը կանչեր /1+2/</t>
  </si>
  <si>
    <t>այդ թվում`</t>
  </si>
  <si>
    <t>Վճարովի կանչեր</t>
  </si>
  <si>
    <r>
      <t>Ընդամենը /3+12+13/</t>
    </r>
    <r>
      <rPr>
        <sz val="12"/>
        <rFont val="Times Armenian"/>
        <family val="1"/>
      </rPr>
      <t xml:space="preserve"> </t>
    </r>
  </si>
  <si>
    <t>Ինֆեկցիոն հիվանդություններ</t>
  </si>
  <si>
    <t>Ծնունդ տեղափոխում /գինեկոլոգիական/</t>
  </si>
  <si>
    <t>Հանկարծահաս հիվանդություններ</t>
  </si>
  <si>
    <t>Հոսպիտալացում</t>
  </si>
  <si>
    <t>ՇՄ &lt;&lt;Արթիկի  ԲԿ&gt;&gt; ՓԲԸ  տնօրեն`</t>
  </si>
  <si>
    <t>Յու. Ղազոյան</t>
  </si>
  <si>
    <t>Շիրակի մարզի &lt;&lt;Մարալիկի առողջության կենտրոն&gt;&gt;ՓԲԸ-ի  ՇԲՕԿ-ի  2014թ  սպասարկած կանչեր</t>
  </si>
  <si>
    <t>ամիսը</t>
  </si>
  <si>
    <t>բժշկական</t>
  </si>
  <si>
    <t>ֆելդշերական</t>
  </si>
  <si>
    <t>Ընդամենը
/1+2/</t>
  </si>
  <si>
    <t>ստենոկարդիա</t>
  </si>
  <si>
    <t>Նորագոյացություն</t>
  </si>
  <si>
    <t>Հոգեկան</t>
  </si>
  <si>
    <t>վճարովի կանչեր</t>
  </si>
  <si>
    <t>անարդյունք</t>
  </si>
  <si>
    <t xml:space="preserve">ընդամենը/ </t>
  </si>
  <si>
    <t>ամբուլատոր</t>
  </si>
  <si>
    <t>թունավորումներ</t>
  </si>
  <si>
    <t>ինսուլտ</t>
  </si>
  <si>
    <t>ինֆարկտ</t>
  </si>
  <si>
    <t>տրավմաներ</t>
  </si>
  <si>
    <t>ինֆեկցիոն հիվանդություններ</t>
  </si>
  <si>
    <t>հիպերտոնիկ կրիզներ</t>
  </si>
  <si>
    <t>Ծնունդ տեղափոխում/գինեկոլոգիական</t>
  </si>
  <si>
    <t>հանկարծահաս հիվանդություններ</t>
  </si>
  <si>
    <t>տեղափոխում</t>
  </si>
  <si>
    <t>հոսպիտալացում</t>
  </si>
  <si>
    <t xml:space="preserve">&lt;&lt;Մարալիկի  առողջության կենտրոն&gt;&gt; ՓԲԸ </t>
  </si>
  <si>
    <t>Ս.ՊԵտրոսյան</t>
  </si>
  <si>
    <t>Շիրակի մարզի ՙԱխուրյանի բժշկական կենտրոն՚ՓԲԸ ՇԲՕԿ -ի
2014թ. մաիս  ամսին սպասարկած կանչեր</t>
  </si>
  <si>
    <t>"Ընդամենը  կանչեր
/1+2/"</t>
  </si>
  <si>
    <t xml:space="preserve">այդ թվում </t>
  </si>
  <si>
    <t>"Վճարովի 
կանչեր"</t>
  </si>
  <si>
    <t>"Ընդամենը
/3+12+13/ "</t>
  </si>
  <si>
    <t xml:space="preserve">կանչերից </t>
  </si>
  <si>
    <t>"Ինֆեկցիոն 
հիվանդություններ"</t>
  </si>
  <si>
    <t xml:space="preserve"> Հիպերտոնիկ կրիզներ</t>
  </si>
  <si>
    <t>"Ծնունդ 
տեղափոխում /գինեկոլոգիական/"</t>
  </si>
  <si>
    <t>"Հանկարծահաս 
հիվանդություններ"</t>
  </si>
  <si>
    <t>"Հոսպի-
տալիզացում"</t>
  </si>
  <si>
    <t>&lt;&lt;Ախուրյանի բժշկական կենտրոն&gt;&gt; ՓԲԸ  տնօրեն`                   Շ. Մակարյան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</si>
</sst>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00"/>
    <numFmt numFmtId="181" formatCode="0.0000"/>
    <numFmt numFmtId="182" formatCode="0.0"/>
  </numFmts>
  <fonts count="34">
    <font>
      <sz val="10"/>
      <name val="Arial"/>
      <family val="0"/>
    </font>
    <font>
      <sz val="8"/>
      <name val="Arial"/>
      <family val="0"/>
    </font>
    <font>
      <sz val="12"/>
      <name val="Aramian Normal"/>
      <family val="0"/>
    </font>
    <font>
      <sz val="11"/>
      <name val="Aramian Normal"/>
      <family val="0"/>
    </font>
    <font>
      <sz val="14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Sylfaen"/>
      <family val="1"/>
    </font>
    <font>
      <sz val="16"/>
      <name val="Times Armenian"/>
      <family val="1"/>
    </font>
    <font>
      <sz val="12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b/>
      <sz val="14"/>
      <name val="Times Armenian"/>
      <family val="1"/>
    </font>
    <font>
      <b/>
      <sz val="14"/>
      <name val="Sylfaen"/>
      <family val="1"/>
    </font>
    <font>
      <sz val="10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182" fontId="2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justify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5" zoomScaleNormal="75" zoomScalePageLayoutView="0" workbookViewId="0" topLeftCell="A28">
      <selection activeCell="A47" sqref="A47:S56"/>
    </sheetView>
  </sheetViews>
  <sheetFormatPr defaultColWidth="9.140625" defaultRowHeight="12.75"/>
  <cols>
    <col min="1" max="1" width="15.7109375" style="1" customWidth="1"/>
    <col min="2" max="2" width="9.8515625" style="1" customWidth="1"/>
    <col min="3" max="5" width="9.140625" style="1" customWidth="1"/>
    <col min="6" max="6" width="10.8515625" style="1" bestFit="1" customWidth="1"/>
    <col min="7" max="12" width="9.140625" style="1" customWidth="1"/>
    <col min="13" max="13" width="8.57421875" style="1" customWidth="1"/>
    <col min="14" max="14" width="10.28125" style="1" customWidth="1"/>
    <col min="15" max="15" width="7.7109375" style="1" customWidth="1"/>
    <col min="16" max="16" width="12.140625" style="1" bestFit="1" customWidth="1"/>
    <col min="17" max="17" width="7.28125" style="1" customWidth="1"/>
    <col min="18" max="18" width="8.140625" style="1" customWidth="1"/>
    <col min="19" max="19" width="7.57421875" style="1" customWidth="1"/>
    <col min="20" max="16384" width="9.140625" style="1" customWidth="1"/>
  </cols>
  <sheetData>
    <row r="1" spans="1:19" ht="43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.25" customHeight="1">
      <c r="A2" s="38" t="s">
        <v>7</v>
      </c>
      <c r="B2" s="38" t="s">
        <v>8</v>
      </c>
      <c r="C2" s="38" t="s">
        <v>9</v>
      </c>
      <c r="D2" s="38" t="s">
        <v>10</v>
      </c>
      <c r="E2" s="45" t="s">
        <v>6</v>
      </c>
      <c r="F2" s="39" t="s">
        <v>11</v>
      </c>
      <c r="G2" s="40" t="s">
        <v>12</v>
      </c>
      <c r="H2" s="40"/>
      <c r="I2" s="40"/>
      <c r="J2" s="40"/>
      <c r="K2" s="40"/>
      <c r="L2" s="40"/>
      <c r="M2" s="40"/>
      <c r="N2" s="40"/>
      <c r="O2" s="38" t="s">
        <v>21</v>
      </c>
      <c r="P2" s="41" t="s">
        <v>22</v>
      </c>
      <c r="Q2" s="42" t="s">
        <v>26</v>
      </c>
      <c r="R2" s="42"/>
      <c r="S2" s="38" t="s">
        <v>25</v>
      </c>
    </row>
    <row r="3" spans="1:19" s="2" customFormat="1" ht="164.25">
      <c r="A3" s="38"/>
      <c r="B3" s="38"/>
      <c r="C3" s="38"/>
      <c r="D3" s="38"/>
      <c r="E3" s="46"/>
      <c r="F3" s="39"/>
      <c r="G3" s="3" t="s">
        <v>13</v>
      </c>
      <c r="H3" s="5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8"/>
      <c r="P3" s="41"/>
      <c r="Q3" s="3" t="s">
        <v>23</v>
      </c>
      <c r="R3" s="3" t="s">
        <v>24</v>
      </c>
      <c r="S3" s="38"/>
    </row>
    <row r="4" spans="1:19" s="2" customFormat="1" ht="1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</row>
    <row r="5" spans="1:19" ht="21" customHeight="1">
      <c r="A5" s="6" t="s">
        <v>0</v>
      </c>
      <c r="B5" s="6">
        <v>1254</v>
      </c>
      <c r="C5" s="6">
        <v>1676</v>
      </c>
      <c r="D5" s="6">
        <v>66</v>
      </c>
      <c r="E5" s="6">
        <v>13</v>
      </c>
      <c r="F5" s="7">
        <f>E5+D5+C5+B5</f>
        <v>3009</v>
      </c>
      <c r="G5" s="6">
        <v>16</v>
      </c>
      <c r="H5" s="6">
        <v>30</v>
      </c>
      <c r="I5" s="6">
        <v>25</v>
      </c>
      <c r="J5" s="6">
        <v>96</v>
      </c>
      <c r="K5" s="6">
        <v>8</v>
      </c>
      <c r="L5" s="6">
        <v>814</v>
      </c>
      <c r="M5" s="6">
        <v>8</v>
      </c>
      <c r="N5" s="6">
        <v>1946</v>
      </c>
      <c r="O5" s="6">
        <v>74</v>
      </c>
      <c r="P5" s="7">
        <f aca="true" t="shared" si="0" ref="P5:P13">F5+O5</f>
        <v>3083</v>
      </c>
      <c r="Q5" s="6">
        <v>67</v>
      </c>
      <c r="R5" s="6">
        <v>517</v>
      </c>
      <c r="S5" s="6">
        <v>36</v>
      </c>
    </row>
    <row r="6" spans="1:19" ht="21" customHeight="1">
      <c r="A6" s="6" t="s">
        <v>1</v>
      </c>
      <c r="B6" s="6">
        <v>793</v>
      </c>
      <c r="C6" s="6">
        <v>1246</v>
      </c>
      <c r="D6" s="6">
        <v>55</v>
      </c>
      <c r="E6" s="6">
        <v>7</v>
      </c>
      <c r="F6" s="7">
        <f>E6+D6+C6+B6</f>
        <v>2101</v>
      </c>
      <c r="G6" s="6">
        <v>15</v>
      </c>
      <c r="H6" s="6">
        <v>20</v>
      </c>
      <c r="I6" s="6">
        <v>24</v>
      </c>
      <c r="J6" s="6">
        <v>80</v>
      </c>
      <c r="K6" s="6">
        <v>2</v>
      </c>
      <c r="L6" s="6">
        <v>543</v>
      </c>
      <c r="M6" s="6">
        <v>7</v>
      </c>
      <c r="N6" s="6">
        <v>1355</v>
      </c>
      <c r="O6" s="6">
        <v>50</v>
      </c>
      <c r="P6" s="7">
        <f t="shared" si="0"/>
        <v>2151</v>
      </c>
      <c r="Q6" s="6">
        <v>57</v>
      </c>
      <c r="R6" s="6">
        <v>388</v>
      </c>
      <c r="S6" s="6">
        <v>33</v>
      </c>
    </row>
    <row r="7" spans="1:19" ht="35.25" customHeight="1">
      <c r="A7" s="8" t="s">
        <v>2</v>
      </c>
      <c r="B7" s="6">
        <v>1099</v>
      </c>
      <c r="C7" s="6">
        <v>1100</v>
      </c>
      <c r="D7" s="6">
        <v>45</v>
      </c>
      <c r="E7" s="6">
        <v>7</v>
      </c>
      <c r="F7" s="7">
        <f>B7+C7+D7+E7</f>
        <v>2251</v>
      </c>
      <c r="G7" s="6">
        <v>9</v>
      </c>
      <c r="H7" s="6">
        <v>26</v>
      </c>
      <c r="I7" s="6">
        <v>24</v>
      </c>
      <c r="J7" s="6">
        <v>67</v>
      </c>
      <c r="K7" s="6">
        <v>7</v>
      </c>
      <c r="L7" s="6">
        <v>596</v>
      </c>
      <c r="M7" s="6">
        <v>5</v>
      </c>
      <c r="N7" s="6">
        <v>1472</v>
      </c>
      <c r="O7" s="6">
        <v>54</v>
      </c>
      <c r="P7" s="7">
        <f t="shared" si="0"/>
        <v>2305</v>
      </c>
      <c r="Q7" s="6">
        <v>59</v>
      </c>
      <c r="R7" s="6">
        <v>436</v>
      </c>
      <c r="S7" s="6">
        <v>34</v>
      </c>
    </row>
    <row r="8" spans="1:19" ht="35.25" customHeight="1">
      <c r="A8" s="8" t="s">
        <v>3</v>
      </c>
      <c r="B8" s="6">
        <v>937</v>
      </c>
      <c r="C8" s="6">
        <v>1194</v>
      </c>
      <c r="D8" s="6">
        <v>55</v>
      </c>
      <c r="E8" s="6">
        <v>9</v>
      </c>
      <c r="F8" s="7">
        <f>B8+C8+D8+E8</f>
        <v>2195</v>
      </c>
      <c r="G8" s="6">
        <v>14</v>
      </c>
      <c r="H8" s="6">
        <v>29</v>
      </c>
      <c r="I8" s="6">
        <v>25</v>
      </c>
      <c r="J8" s="6">
        <v>76</v>
      </c>
      <c r="K8" s="6">
        <v>4</v>
      </c>
      <c r="L8" s="6">
        <v>528</v>
      </c>
      <c r="M8" s="6">
        <v>5</v>
      </c>
      <c r="N8" s="6">
        <v>1459</v>
      </c>
      <c r="O8" s="6">
        <v>60</v>
      </c>
      <c r="P8" s="7">
        <f t="shared" si="0"/>
        <v>2255</v>
      </c>
      <c r="Q8" s="6">
        <v>61</v>
      </c>
      <c r="R8" s="6">
        <v>441</v>
      </c>
      <c r="S8" s="6">
        <v>47</v>
      </c>
    </row>
    <row r="9" spans="1:19" ht="35.25" customHeight="1">
      <c r="A9" s="8" t="s">
        <v>4</v>
      </c>
      <c r="B9" s="6">
        <v>913</v>
      </c>
      <c r="C9" s="6">
        <v>1266</v>
      </c>
      <c r="D9" s="6">
        <v>27</v>
      </c>
      <c r="E9" s="6">
        <v>10</v>
      </c>
      <c r="F9" s="7">
        <f>B9+C9+D9+E9</f>
        <v>2216</v>
      </c>
      <c r="G9" s="6">
        <v>8</v>
      </c>
      <c r="H9" s="6">
        <v>30</v>
      </c>
      <c r="I9" s="6">
        <v>22</v>
      </c>
      <c r="J9" s="6">
        <v>71</v>
      </c>
      <c r="K9" s="6">
        <v>8</v>
      </c>
      <c r="L9" s="6">
        <v>531</v>
      </c>
      <c r="M9" s="6">
        <v>7</v>
      </c>
      <c r="N9" s="6">
        <v>1512</v>
      </c>
      <c r="O9" s="6">
        <v>50</v>
      </c>
      <c r="P9" s="7">
        <f>F9+O9</f>
        <v>2266</v>
      </c>
      <c r="Q9" s="6">
        <v>50</v>
      </c>
      <c r="R9" s="6">
        <v>435</v>
      </c>
      <c r="S9" s="6">
        <v>38</v>
      </c>
    </row>
    <row r="10" spans="1:19" ht="35.25" customHeight="1" hidden="1">
      <c r="A10" s="8" t="s">
        <v>28</v>
      </c>
      <c r="B10" s="6"/>
      <c r="C10" s="6"/>
      <c r="D10" s="6"/>
      <c r="E10" s="6"/>
      <c r="F10" s="7">
        <f>B10+C10+D10+E10</f>
        <v>0</v>
      </c>
      <c r="G10" s="6"/>
      <c r="H10" s="6"/>
      <c r="I10" s="6"/>
      <c r="J10" s="6"/>
      <c r="K10" s="6"/>
      <c r="L10" s="6"/>
      <c r="M10" s="6"/>
      <c r="N10" s="6"/>
      <c r="O10" s="6"/>
      <c r="P10" s="7">
        <f t="shared" si="0"/>
        <v>0</v>
      </c>
      <c r="Q10" s="6"/>
      <c r="R10" s="6"/>
      <c r="S10" s="6"/>
    </row>
    <row r="11" spans="1:19" ht="35.25" customHeight="1" hidden="1">
      <c r="A11" s="8" t="s">
        <v>30</v>
      </c>
      <c r="B11" s="6"/>
      <c r="C11" s="6"/>
      <c r="D11" s="6"/>
      <c r="E11" s="6"/>
      <c r="F11" s="7">
        <f aca="true" t="shared" si="1" ref="F11:F18">B11+C11+D11+E11</f>
        <v>0</v>
      </c>
      <c r="G11" s="6"/>
      <c r="H11" s="6"/>
      <c r="I11" s="6"/>
      <c r="J11" s="6"/>
      <c r="K11" s="6"/>
      <c r="L11" s="6"/>
      <c r="M11" s="6"/>
      <c r="N11" s="6"/>
      <c r="O11" s="6"/>
      <c r="P11" s="7">
        <f t="shared" si="0"/>
        <v>0</v>
      </c>
      <c r="Q11" s="6"/>
      <c r="R11" s="6"/>
      <c r="S11" s="6"/>
    </row>
    <row r="12" spans="1:19" ht="35.25" customHeight="1" hidden="1">
      <c r="A12" s="8" t="s">
        <v>31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6"/>
      <c r="L12" s="6"/>
      <c r="M12" s="6"/>
      <c r="N12" s="6"/>
      <c r="O12" s="6"/>
      <c r="P12" s="7">
        <f>F12+O12</f>
        <v>0</v>
      </c>
      <c r="Q12" s="6"/>
      <c r="R12" s="6"/>
      <c r="S12" s="6"/>
    </row>
    <row r="13" spans="1:19" ht="35.25" customHeight="1" hidden="1">
      <c r="A13" s="8" t="s">
        <v>32</v>
      </c>
      <c r="B13" s="6"/>
      <c r="C13" s="6"/>
      <c r="D13" s="6"/>
      <c r="E13" s="6"/>
      <c r="F13" s="7">
        <f t="shared" si="1"/>
        <v>0</v>
      </c>
      <c r="G13" s="6"/>
      <c r="H13" s="6"/>
      <c r="I13" s="6"/>
      <c r="J13" s="6"/>
      <c r="K13" s="6"/>
      <c r="L13" s="6"/>
      <c r="M13" s="6"/>
      <c r="N13" s="6"/>
      <c r="O13" s="6"/>
      <c r="P13" s="7">
        <f t="shared" si="0"/>
        <v>0</v>
      </c>
      <c r="Q13" s="6"/>
      <c r="R13" s="6"/>
      <c r="S13" s="6"/>
    </row>
    <row r="14" spans="1:19" ht="35.25" customHeight="1" hidden="1">
      <c r="A14" s="8" t="s">
        <v>33</v>
      </c>
      <c r="B14" s="6"/>
      <c r="C14" s="6"/>
      <c r="D14" s="6"/>
      <c r="E14" s="6"/>
      <c r="F14" s="7">
        <f t="shared" si="1"/>
        <v>0</v>
      </c>
      <c r="G14" s="6"/>
      <c r="H14" s="6"/>
      <c r="I14" s="6"/>
      <c r="J14" s="6"/>
      <c r="K14" s="6"/>
      <c r="L14" s="6"/>
      <c r="M14" s="6"/>
      <c r="N14" s="6"/>
      <c r="O14" s="6"/>
      <c r="P14" s="7">
        <f>F14+O14</f>
        <v>0</v>
      </c>
      <c r="Q14" s="6"/>
      <c r="R14" s="6"/>
      <c r="S14" s="6"/>
    </row>
    <row r="15" spans="1:19" ht="35.25" customHeight="1" hidden="1">
      <c r="A15" s="8" t="s">
        <v>34</v>
      </c>
      <c r="B15" s="6"/>
      <c r="C15" s="6"/>
      <c r="D15" s="6"/>
      <c r="E15" s="6"/>
      <c r="F15" s="7">
        <f t="shared" si="1"/>
        <v>0</v>
      </c>
      <c r="G15" s="6"/>
      <c r="H15" s="6"/>
      <c r="I15" s="6"/>
      <c r="J15" s="6"/>
      <c r="K15" s="6"/>
      <c r="L15" s="6"/>
      <c r="M15" s="6"/>
      <c r="N15" s="6"/>
      <c r="O15" s="6"/>
      <c r="P15" s="7">
        <f>F15+O15</f>
        <v>0</v>
      </c>
      <c r="Q15" s="6"/>
      <c r="R15" s="6"/>
      <c r="S15" s="6"/>
    </row>
    <row r="16" spans="1:19" ht="35.25" customHeight="1" hidden="1">
      <c r="A16" s="8" t="s">
        <v>35</v>
      </c>
      <c r="B16" s="6"/>
      <c r="C16" s="6"/>
      <c r="D16" s="6"/>
      <c r="E16" s="6"/>
      <c r="F16" s="7">
        <f t="shared" si="1"/>
        <v>0</v>
      </c>
      <c r="G16" s="6"/>
      <c r="H16" s="6"/>
      <c r="I16" s="6"/>
      <c r="J16" s="6"/>
      <c r="K16" s="6"/>
      <c r="L16" s="6"/>
      <c r="M16" s="6"/>
      <c r="N16" s="6"/>
      <c r="O16" s="6"/>
      <c r="P16" s="7">
        <f>F16+O16</f>
        <v>0</v>
      </c>
      <c r="Q16" s="6"/>
      <c r="R16" s="6"/>
      <c r="S16" s="6"/>
    </row>
    <row r="17" spans="1:19" ht="35.25" customHeight="1" hidden="1">
      <c r="A17" s="8" t="s">
        <v>29</v>
      </c>
      <c r="B17" s="6"/>
      <c r="C17" s="6"/>
      <c r="D17" s="6"/>
      <c r="E17" s="6"/>
      <c r="F17" s="7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7">
        <f>F17+O17</f>
        <v>0</v>
      </c>
      <c r="Q17" s="6"/>
      <c r="R17" s="6"/>
      <c r="S17" s="6"/>
    </row>
    <row r="18" spans="1:19" ht="35.25" customHeight="1" hidden="1">
      <c r="A18" s="8" t="s">
        <v>35</v>
      </c>
      <c r="B18" s="6"/>
      <c r="C18" s="6"/>
      <c r="D18" s="6"/>
      <c r="E18" s="6"/>
      <c r="F18" s="7">
        <f t="shared" si="1"/>
        <v>0</v>
      </c>
      <c r="G18" s="6"/>
      <c r="H18" s="6"/>
      <c r="I18" s="6"/>
      <c r="J18" s="6"/>
      <c r="K18" s="6"/>
      <c r="L18" s="6"/>
      <c r="M18" s="6"/>
      <c r="N18" s="6"/>
      <c r="O18" s="6"/>
      <c r="P18" s="7">
        <f>F18+O18</f>
        <v>0</v>
      </c>
      <c r="Q18" s="6"/>
      <c r="R18" s="6"/>
      <c r="S18" s="6"/>
    </row>
    <row r="19" spans="1:19" ht="35.25" customHeight="1">
      <c r="A19" s="8" t="s">
        <v>29</v>
      </c>
      <c r="B19" s="6">
        <f aca="true" t="shared" si="2" ref="B19:S19">SUM(B5:B18)</f>
        <v>4996</v>
      </c>
      <c r="C19" s="6">
        <f t="shared" si="2"/>
        <v>6482</v>
      </c>
      <c r="D19" s="6">
        <f t="shared" si="2"/>
        <v>248</v>
      </c>
      <c r="E19" s="6">
        <f t="shared" si="2"/>
        <v>46</v>
      </c>
      <c r="F19" s="7">
        <f t="shared" si="2"/>
        <v>11772</v>
      </c>
      <c r="G19" s="6">
        <f t="shared" si="2"/>
        <v>62</v>
      </c>
      <c r="H19" s="6">
        <f t="shared" si="2"/>
        <v>135</v>
      </c>
      <c r="I19" s="6">
        <f t="shared" si="2"/>
        <v>120</v>
      </c>
      <c r="J19" s="6">
        <f t="shared" si="2"/>
        <v>390</v>
      </c>
      <c r="K19" s="6">
        <f t="shared" si="2"/>
        <v>29</v>
      </c>
      <c r="L19" s="6">
        <f t="shared" si="2"/>
        <v>3012</v>
      </c>
      <c r="M19" s="6">
        <f t="shared" si="2"/>
        <v>32</v>
      </c>
      <c r="N19" s="6">
        <f t="shared" si="2"/>
        <v>7744</v>
      </c>
      <c r="O19" s="6">
        <f t="shared" si="2"/>
        <v>288</v>
      </c>
      <c r="P19" s="7">
        <f>SUM(P5:P18)</f>
        <v>12060</v>
      </c>
      <c r="Q19" s="6">
        <f t="shared" si="2"/>
        <v>294</v>
      </c>
      <c r="R19" s="6">
        <f t="shared" si="2"/>
        <v>2217</v>
      </c>
      <c r="S19" s="6">
        <f t="shared" si="2"/>
        <v>188</v>
      </c>
    </row>
    <row r="20" spans="1:19" ht="69.75" customHeight="1">
      <c r="A20" s="9"/>
      <c r="B20" s="9"/>
      <c r="C20" s="9"/>
      <c r="D20" s="43" t="s">
        <v>27</v>
      </c>
      <c r="E20" s="44"/>
      <c r="F20" s="44"/>
      <c r="G20" s="44"/>
      <c r="H20" s="44"/>
      <c r="I20" s="44"/>
      <c r="J20" s="44"/>
      <c r="K20" s="44"/>
      <c r="L20" s="9"/>
      <c r="M20" s="9"/>
      <c r="N20" s="43" t="s">
        <v>5</v>
      </c>
      <c r="O20" s="44"/>
      <c r="P20" s="9"/>
      <c r="Q20" s="9"/>
      <c r="R20" s="9"/>
      <c r="S20" s="9"/>
    </row>
    <row r="24" spans="1:18" ht="20.25">
      <c r="A24" s="29" t="s">
        <v>37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">
      <c r="A26" s="25" t="s">
        <v>7</v>
      </c>
      <c r="B26" s="25" t="s">
        <v>8</v>
      </c>
      <c r="C26" s="25" t="s">
        <v>9</v>
      </c>
      <c r="D26" s="25" t="s">
        <v>38</v>
      </c>
      <c r="E26" s="31" t="s">
        <v>39</v>
      </c>
      <c r="F26" s="32"/>
      <c r="G26" s="32"/>
      <c r="H26" s="32"/>
      <c r="I26" s="32"/>
      <c r="J26" s="32"/>
      <c r="K26" s="32"/>
      <c r="L26" s="32"/>
      <c r="M26" s="25" t="s">
        <v>40</v>
      </c>
      <c r="N26" s="25" t="s">
        <v>10</v>
      </c>
      <c r="O26" s="33" t="s">
        <v>41</v>
      </c>
      <c r="P26" s="35" t="s">
        <v>26</v>
      </c>
      <c r="Q26" s="36"/>
      <c r="R26" s="25" t="s">
        <v>25</v>
      </c>
    </row>
    <row r="27" spans="1:18" ht="109.5">
      <c r="A27" s="25"/>
      <c r="B27" s="25"/>
      <c r="C27" s="25"/>
      <c r="D27" s="26"/>
      <c r="E27" s="12" t="s">
        <v>13</v>
      </c>
      <c r="F27" s="15" t="s">
        <v>14</v>
      </c>
      <c r="G27" s="12" t="s">
        <v>15</v>
      </c>
      <c r="H27" s="12" t="s">
        <v>16</v>
      </c>
      <c r="I27" s="12" t="s">
        <v>42</v>
      </c>
      <c r="J27" s="12" t="s">
        <v>18</v>
      </c>
      <c r="K27" s="12" t="s">
        <v>43</v>
      </c>
      <c r="L27" s="12" t="s">
        <v>44</v>
      </c>
      <c r="M27" s="26"/>
      <c r="N27" s="26"/>
      <c r="O27" s="34"/>
      <c r="P27" s="12" t="s">
        <v>23</v>
      </c>
      <c r="Q27" s="14" t="s">
        <v>45</v>
      </c>
      <c r="R27" s="26"/>
    </row>
    <row r="28" spans="1:18" ht="15">
      <c r="A28" s="13"/>
      <c r="B28" s="13">
        <v>1</v>
      </c>
      <c r="C28" s="13">
        <v>2</v>
      </c>
      <c r="D28" s="13">
        <v>3</v>
      </c>
      <c r="E28" s="13">
        <v>4</v>
      </c>
      <c r="F28" s="13">
        <v>5</v>
      </c>
      <c r="G28" s="13">
        <v>6</v>
      </c>
      <c r="H28" s="13">
        <v>7</v>
      </c>
      <c r="I28" s="13">
        <v>8</v>
      </c>
      <c r="J28" s="13">
        <v>9</v>
      </c>
      <c r="K28" s="13">
        <v>10</v>
      </c>
      <c r="L28" s="13">
        <v>11</v>
      </c>
      <c r="M28" s="13">
        <v>12</v>
      </c>
      <c r="N28" s="13">
        <v>13</v>
      </c>
      <c r="O28" s="13">
        <v>14</v>
      </c>
      <c r="P28" s="13">
        <v>15</v>
      </c>
      <c r="Q28" s="13">
        <v>16</v>
      </c>
      <c r="R28" s="13">
        <v>17</v>
      </c>
    </row>
    <row r="29" spans="1:18" ht="18">
      <c r="A29" s="16">
        <v>5</v>
      </c>
      <c r="B29" s="16">
        <v>263</v>
      </c>
      <c r="C29" s="16">
        <v>0</v>
      </c>
      <c r="D29" s="16">
        <f>B29+C29</f>
        <v>263</v>
      </c>
      <c r="E29" s="16">
        <v>2</v>
      </c>
      <c r="F29" s="16">
        <v>1</v>
      </c>
      <c r="G29" s="16">
        <v>3</v>
      </c>
      <c r="H29" s="16">
        <v>7</v>
      </c>
      <c r="I29" s="16">
        <v>11</v>
      </c>
      <c r="J29" s="16">
        <v>33</v>
      </c>
      <c r="K29" s="16">
        <v>2</v>
      </c>
      <c r="L29" s="16">
        <f>D29-E29-F29-G29-H29-I29-J29-K29</f>
        <v>204</v>
      </c>
      <c r="M29" s="16">
        <v>0</v>
      </c>
      <c r="N29" s="16">
        <v>0</v>
      </c>
      <c r="O29" s="16">
        <f>N29+M29+D29</f>
        <v>263</v>
      </c>
      <c r="P29" s="16">
        <v>0</v>
      </c>
      <c r="Q29" s="16">
        <v>17</v>
      </c>
      <c r="R29" s="16">
        <v>0</v>
      </c>
    </row>
    <row r="30" spans="1:18" ht="18.75">
      <c r="A30" s="21"/>
      <c r="B30" s="27"/>
      <c r="C30" s="27"/>
      <c r="D30" s="27"/>
      <c r="E30" s="27"/>
      <c r="F30" s="22"/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3"/>
    </row>
    <row r="31" spans="1:18" ht="18.75">
      <c r="A31" s="21"/>
      <c r="B31" s="27"/>
      <c r="C31" s="27"/>
      <c r="D31" s="27"/>
      <c r="E31" s="27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3"/>
      <c r="R31" s="23"/>
    </row>
    <row r="32" spans="1:18" ht="18">
      <c r="A32" s="11"/>
      <c r="B32" s="11"/>
      <c r="C32" s="11"/>
      <c r="D32" s="24" t="s">
        <v>46</v>
      </c>
      <c r="E32" s="11"/>
      <c r="F32" s="11"/>
      <c r="G32" s="11"/>
      <c r="H32" s="11"/>
      <c r="I32" s="11"/>
      <c r="J32" s="11"/>
      <c r="K32" s="28" t="s">
        <v>47</v>
      </c>
      <c r="L32" s="28"/>
      <c r="M32" s="11"/>
      <c r="N32" s="11"/>
      <c r="O32" s="11"/>
      <c r="P32" s="11"/>
      <c r="Q32" s="11"/>
      <c r="R32" s="11"/>
    </row>
    <row r="37" spans="1:22" ht="21">
      <c r="A37" s="47" t="s">
        <v>48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9"/>
      <c r="U37" s="9"/>
      <c r="V37" s="10"/>
    </row>
    <row r="38" spans="1:22" ht="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</row>
    <row r="39" spans="1:22" ht="18">
      <c r="A39" s="38" t="s">
        <v>49</v>
      </c>
      <c r="B39" s="38" t="s">
        <v>50</v>
      </c>
      <c r="C39" s="38" t="s">
        <v>51</v>
      </c>
      <c r="D39" s="38" t="s">
        <v>52</v>
      </c>
      <c r="E39" s="38" t="s">
        <v>53</v>
      </c>
      <c r="F39" s="40" t="s">
        <v>12</v>
      </c>
      <c r="G39" s="40"/>
      <c r="H39" s="40"/>
      <c r="I39" s="40"/>
      <c r="J39" s="40"/>
      <c r="K39" s="40"/>
      <c r="L39" s="40"/>
      <c r="M39" s="40"/>
      <c r="N39" s="38" t="s">
        <v>54</v>
      </c>
      <c r="O39" s="38" t="s">
        <v>55</v>
      </c>
      <c r="P39" s="38" t="s">
        <v>56</v>
      </c>
      <c r="Q39" s="38" t="s">
        <v>57</v>
      </c>
      <c r="R39" s="48" t="s">
        <v>58</v>
      </c>
      <c r="S39" s="42" t="s">
        <v>26</v>
      </c>
      <c r="T39" s="42"/>
      <c r="U39" s="38" t="s">
        <v>59</v>
      </c>
      <c r="V39" s="10"/>
    </row>
    <row r="40" spans="1:22" ht="158.25">
      <c r="A40" s="38"/>
      <c r="B40" s="38"/>
      <c r="C40" s="38"/>
      <c r="D40" s="38"/>
      <c r="E40" s="38"/>
      <c r="F40" s="3" t="s">
        <v>60</v>
      </c>
      <c r="G40" s="5" t="s">
        <v>61</v>
      </c>
      <c r="H40" s="3" t="s">
        <v>62</v>
      </c>
      <c r="I40" s="3" t="s">
        <v>63</v>
      </c>
      <c r="J40" s="3" t="s">
        <v>64</v>
      </c>
      <c r="K40" s="3" t="s">
        <v>65</v>
      </c>
      <c r="L40" s="3" t="s">
        <v>66</v>
      </c>
      <c r="M40" s="3" t="s">
        <v>67</v>
      </c>
      <c r="N40" s="38"/>
      <c r="O40" s="38"/>
      <c r="P40" s="38"/>
      <c r="Q40" s="38"/>
      <c r="R40" s="48"/>
      <c r="S40" s="3" t="s">
        <v>68</v>
      </c>
      <c r="T40" s="3" t="s">
        <v>69</v>
      </c>
      <c r="U40" s="38"/>
      <c r="V40" s="49"/>
    </row>
    <row r="41" spans="1:22" ht="15">
      <c r="A41" s="4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  <c r="M41" s="4">
        <v>13</v>
      </c>
      <c r="N41" s="4">
        <v>14</v>
      </c>
      <c r="O41" s="4">
        <v>15</v>
      </c>
      <c r="P41" s="4">
        <v>16</v>
      </c>
      <c r="Q41" s="4">
        <v>17</v>
      </c>
      <c r="R41" s="4">
        <v>18</v>
      </c>
      <c r="S41" s="4">
        <v>19</v>
      </c>
      <c r="T41" s="4">
        <v>20</v>
      </c>
      <c r="U41" s="4">
        <v>21</v>
      </c>
      <c r="V41" s="49"/>
    </row>
    <row r="42" spans="1:22" ht="18">
      <c r="A42" s="50" t="s">
        <v>4</v>
      </c>
      <c r="B42" s="6">
        <v>36</v>
      </c>
      <c r="C42" s="6">
        <v>119</v>
      </c>
      <c r="D42" s="6">
        <f>C42+B42</f>
        <v>155</v>
      </c>
      <c r="E42" s="6">
        <v>19</v>
      </c>
      <c r="F42" s="6">
        <v>0</v>
      </c>
      <c r="G42" s="6">
        <v>8</v>
      </c>
      <c r="H42" s="6">
        <v>7</v>
      </c>
      <c r="I42" s="6">
        <v>5</v>
      </c>
      <c r="J42" s="6">
        <v>2</v>
      </c>
      <c r="K42" s="6">
        <v>45</v>
      </c>
      <c r="L42" s="6">
        <v>0</v>
      </c>
      <c r="M42" s="6">
        <v>66</v>
      </c>
      <c r="N42" s="6">
        <v>0</v>
      </c>
      <c r="O42" s="6">
        <v>3</v>
      </c>
      <c r="P42" s="6">
        <v>0</v>
      </c>
      <c r="Q42" s="6">
        <v>0</v>
      </c>
      <c r="R42" s="6">
        <f>E42+F42+G42+H42+I42+J42+K42+L42+M42+N42+O42+P42+Q42</f>
        <v>155</v>
      </c>
      <c r="S42" s="6">
        <v>22</v>
      </c>
      <c r="T42" s="6">
        <v>22</v>
      </c>
      <c r="U42" s="6">
        <v>0</v>
      </c>
      <c r="V42" s="10"/>
    </row>
    <row r="43" spans="1:22" ht="18">
      <c r="A43" s="9"/>
      <c r="B43" s="51" t="s">
        <v>70</v>
      </c>
      <c r="C43" s="51"/>
      <c r="D43" s="51"/>
      <c r="E43" s="51"/>
      <c r="F43" s="51"/>
      <c r="G43" s="9"/>
      <c r="H43" s="9"/>
      <c r="I43" s="9"/>
      <c r="J43" s="9"/>
      <c r="K43" s="44" t="s">
        <v>71</v>
      </c>
      <c r="L43" s="44"/>
      <c r="M43" s="9"/>
      <c r="N43" s="9"/>
      <c r="O43" s="9"/>
      <c r="P43" s="9"/>
      <c r="Q43" s="9"/>
      <c r="R43" s="9"/>
      <c r="S43" s="9"/>
      <c r="T43" s="9"/>
      <c r="U43" s="9"/>
      <c r="V43" s="10"/>
    </row>
    <row r="47" spans="1:19" ht="21">
      <c r="A47" s="29" t="s">
        <v>72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ht="1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8">
      <c r="A49" s="17" t="s">
        <v>7</v>
      </c>
      <c r="B49" s="17" t="s">
        <v>8</v>
      </c>
      <c r="C49" s="17" t="s">
        <v>9</v>
      </c>
      <c r="D49" s="17" t="s">
        <v>73</v>
      </c>
      <c r="E49" s="18" t="s">
        <v>74</v>
      </c>
      <c r="F49" s="19"/>
      <c r="G49" s="19"/>
      <c r="H49" s="19"/>
      <c r="I49" s="19"/>
      <c r="J49" s="19"/>
      <c r="K49" s="19"/>
      <c r="L49" s="20"/>
      <c r="M49" s="17" t="s">
        <v>75</v>
      </c>
      <c r="N49" s="17" t="s">
        <v>10</v>
      </c>
      <c r="O49" s="52" t="s">
        <v>76</v>
      </c>
      <c r="P49" s="53" t="s">
        <v>77</v>
      </c>
      <c r="Q49" s="54"/>
      <c r="R49" s="17" t="s">
        <v>25</v>
      </c>
      <c r="S49" s="24"/>
    </row>
    <row r="50" spans="1:19" ht="168.75">
      <c r="A50" s="55"/>
      <c r="B50" s="55"/>
      <c r="C50" s="55"/>
      <c r="D50" s="55"/>
      <c r="E50" s="12" t="s">
        <v>13</v>
      </c>
      <c r="F50" s="15" t="s">
        <v>14</v>
      </c>
      <c r="G50" s="12" t="s">
        <v>15</v>
      </c>
      <c r="H50" s="12" t="s">
        <v>16</v>
      </c>
      <c r="I50" s="12" t="s">
        <v>78</v>
      </c>
      <c r="J50" s="12" t="s">
        <v>79</v>
      </c>
      <c r="K50" s="12" t="s">
        <v>80</v>
      </c>
      <c r="L50" s="12" t="s">
        <v>81</v>
      </c>
      <c r="M50" s="55"/>
      <c r="N50" s="55"/>
      <c r="O50" s="56"/>
      <c r="P50" s="12" t="s">
        <v>23</v>
      </c>
      <c r="Q50" s="12" t="s">
        <v>82</v>
      </c>
      <c r="R50" s="55"/>
      <c r="S50" s="57"/>
    </row>
    <row r="51" spans="1:19" ht="15">
      <c r="A51" s="13"/>
      <c r="B51" s="13">
        <v>1</v>
      </c>
      <c r="C51" s="13">
        <v>2</v>
      </c>
      <c r="D51" s="13">
        <v>3</v>
      </c>
      <c r="E51" s="13">
        <v>4</v>
      </c>
      <c r="F51" s="13">
        <v>5</v>
      </c>
      <c r="G51" s="13">
        <v>6</v>
      </c>
      <c r="H51" s="13">
        <v>7</v>
      </c>
      <c r="I51" s="13">
        <v>8</v>
      </c>
      <c r="J51" s="13">
        <v>9</v>
      </c>
      <c r="K51" s="13">
        <v>10</v>
      </c>
      <c r="L51" s="13">
        <v>11</v>
      </c>
      <c r="M51" s="13">
        <v>12</v>
      </c>
      <c r="N51" s="13">
        <v>13</v>
      </c>
      <c r="O51" s="13">
        <v>14</v>
      </c>
      <c r="P51" s="13">
        <v>15</v>
      </c>
      <c r="Q51" s="13">
        <v>16</v>
      </c>
      <c r="R51" s="13">
        <v>17</v>
      </c>
      <c r="S51" s="57"/>
    </row>
    <row r="52" spans="1:19" ht="18">
      <c r="A52" s="16">
        <v>5</v>
      </c>
      <c r="B52" s="16">
        <v>110</v>
      </c>
      <c r="C52" s="16">
        <v>387</v>
      </c>
      <c r="D52" s="16">
        <f>B52+C52</f>
        <v>497</v>
      </c>
      <c r="E52" s="16">
        <v>1</v>
      </c>
      <c r="F52" s="16">
        <v>3</v>
      </c>
      <c r="G52" s="16">
        <v>0</v>
      </c>
      <c r="H52" s="16">
        <v>3</v>
      </c>
      <c r="I52" s="16">
        <v>0</v>
      </c>
      <c r="J52" s="16">
        <v>177</v>
      </c>
      <c r="K52" s="16">
        <v>1</v>
      </c>
      <c r="L52" s="16">
        <v>444</v>
      </c>
      <c r="M52" s="16">
        <v>0</v>
      </c>
      <c r="N52" s="16">
        <v>0</v>
      </c>
      <c r="O52" s="16">
        <f>D52+M52+N52</f>
        <v>497</v>
      </c>
      <c r="P52" s="16">
        <v>0</v>
      </c>
      <c r="Q52" s="16">
        <v>42</v>
      </c>
      <c r="R52" s="16">
        <v>18</v>
      </c>
      <c r="S52" s="24"/>
    </row>
    <row r="53" spans="1:19" ht="19.5">
      <c r="A53" s="58"/>
      <c r="B53" s="59"/>
      <c r="C53" s="59"/>
      <c r="D53" s="59"/>
      <c r="E53" s="59"/>
      <c r="F53" s="60"/>
      <c r="G53" s="60"/>
      <c r="H53" s="60"/>
      <c r="I53" s="60"/>
      <c r="J53" s="60"/>
      <c r="K53" s="60"/>
      <c r="L53" s="60"/>
      <c r="M53" s="60"/>
      <c r="N53" s="61"/>
      <c r="O53" s="61"/>
      <c r="P53" s="61"/>
      <c r="Q53" s="61"/>
      <c r="R53" s="61"/>
      <c r="S53" s="24"/>
    </row>
    <row r="54" spans="1:19" ht="18">
      <c r="A54" s="24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24"/>
      <c r="N54" s="24"/>
      <c r="O54" s="24"/>
      <c r="P54" s="24"/>
      <c r="Q54" s="24"/>
      <c r="R54" s="24"/>
      <c r="S54" s="24"/>
    </row>
    <row r="55" spans="1:19" ht="18">
      <c r="A55" s="24"/>
      <c r="B55" s="62"/>
      <c r="C55" s="62"/>
      <c r="D55" s="62"/>
      <c r="E55" s="62"/>
      <c r="F55" s="62"/>
      <c r="G55" s="62"/>
      <c r="H55" s="62"/>
      <c r="I55" s="62"/>
      <c r="J55" s="62"/>
      <c r="K55" s="63"/>
      <c r="L55" s="63"/>
      <c r="M55" s="24"/>
      <c r="N55" s="24"/>
      <c r="O55" s="24"/>
      <c r="P55" s="24"/>
      <c r="Q55" s="24"/>
      <c r="R55" s="24"/>
      <c r="S55" s="24"/>
    </row>
    <row r="56" spans="1:19" ht="19.5">
      <c r="A56" s="64" t="s">
        <v>83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4"/>
      <c r="O56" s="24"/>
      <c r="P56" s="24"/>
      <c r="Q56" s="24"/>
      <c r="R56" s="24"/>
      <c r="S56" s="24"/>
    </row>
  </sheetData>
  <sheetProtection/>
  <mergeCells count="56">
    <mergeCell ref="P49:Q49"/>
    <mergeCell ref="R49:R50"/>
    <mergeCell ref="B53:E53"/>
    <mergeCell ref="A56:M56"/>
    <mergeCell ref="K43:L43"/>
    <mergeCell ref="A47:R47"/>
    <mergeCell ref="A49:A50"/>
    <mergeCell ref="B49:B50"/>
    <mergeCell ref="C49:C50"/>
    <mergeCell ref="D49:D50"/>
    <mergeCell ref="E49:L49"/>
    <mergeCell ref="M49:M50"/>
    <mergeCell ref="N49:N50"/>
    <mergeCell ref="O49:O50"/>
    <mergeCell ref="Q39:Q40"/>
    <mergeCell ref="R39:R40"/>
    <mergeCell ref="S39:T39"/>
    <mergeCell ref="U39:U40"/>
    <mergeCell ref="A37:S37"/>
    <mergeCell ref="A39:A40"/>
    <mergeCell ref="B39:B40"/>
    <mergeCell ref="C39:C40"/>
    <mergeCell ref="D39:D40"/>
    <mergeCell ref="E39:E40"/>
    <mergeCell ref="F39:M39"/>
    <mergeCell ref="N39:N40"/>
    <mergeCell ref="O39:O40"/>
    <mergeCell ref="P39:P40"/>
    <mergeCell ref="N20:O20"/>
    <mergeCell ref="D2:D3"/>
    <mergeCell ref="E2:E3"/>
    <mergeCell ref="O2:O3"/>
    <mergeCell ref="D20:K20"/>
    <mergeCell ref="A1:S1"/>
    <mergeCell ref="A2:A3"/>
    <mergeCell ref="B2:B3"/>
    <mergeCell ref="C2:C3"/>
    <mergeCell ref="F2:F3"/>
    <mergeCell ref="G2:N2"/>
    <mergeCell ref="S2:S3"/>
    <mergeCell ref="P2:P3"/>
    <mergeCell ref="Q2:R2"/>
    <mergeCell ref="A24:R24"/>
    <mergeCell ref="A26:A27"/>
    <mergeCell ref="B26:B27"/>
    <mergeCell ref="C26:C27"/>
    <mergeCell ref="D26:D27"/>
    <mergeCell ref="E26:L26"/>
    <mergeCell ref="M26:M27"/>
    <mergeCell ref="N26:N27"/>
    <mergeCell ref="O26:O27"/>
    <mergeCell ref="P26:Q26"/>
    <mergeCell ref="R26:R27"/>
    <mergeCell ref="B30:E30"/>
    <mergeCell ref="B31:E31"/>
    <mergeCell ref="K32:L32"/>
  </mergeCells>
  <printOptions/>
  <pageMargins left="0.21" right="0.1968503937007874" top="0.2" bottom="0.2" header="0.1968503937007874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Orion</cp:lastModifiedBy>
  <cp:lastPrinted>2014-05-05T08:41:27Z</cp:lastPrinted>
  <dcterms:created xsi:type="dcterms:W3CDTF">1996-10-14T23:33:28Z</dcterms:created>
  <dcterms:modified xsi:type="dcterms:W3CDTF">2014-06-04T13:37:47Z</dcterms:modified>
  <cp:category/>
  <cp:version/>
  <cp:contentType/>
  <cp:contentStatus/>
</cp:coreProperties>
</file>